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7" i="1" l="1"/>
  <c r="O7" i="1"/>
  <c r="N7" i="1"/>
  <c r="N16" i="1" l="1"/>
  <c r="E16" i="1" l="1"/>
  <c r="J7" i="1"/>
  <c r="I7" i="1"/>
  <c r="H7" i="1"/>
  <c r="F7" i="1"/>
  <c r="E7" i="1"/>
  <c r="N26" i="1" l="1"/>
  <c r="G7" i="1"/>
  <c r="G16" i="1"/>
  <c r="G15" i="1" s="1"/>
  <c r="O30" i="1"/>
  <c r="O26" i="1"/>
  <c r="O15" i="1" l="1"/>
  <c r="O36" i="1" s="1"/>
  <c r="N15" i="1"/>
  <c r="N36" i="1" s="1"/>
</calcChain>
</file>

<file path=xl/sharedStrings.xml><?xml version="1.0" encoding="utf-8"?>
<sst xmlns="http://schemas.openxmlformats.org/spreadsheetml/2006/main" count="119" uniqueCount="92">
  <si>
    <t>Приложение 1</t>
  </si>
  <si>
    <t>Индекс</t>
  </si>
  <si>
    <t>Наименование учебных циклов, дисциплин, ПМ, МДК, УП, ПП</t>
  </si>
  <si>
    <t>формы промежуточной аттестации</t>
  </si>
  <si>
    <t>Объем образовательной программы (академических часов)</t>
  </si>
  <si>
    <t>самостоятельная работа</t>
  </si>
  <si>
    <t>теоретическое оучение</t>
  </si>
  <si>
    <t>лаб. и практические занятия</t>
  </si>
  <si>
    <t>консультации</t>
  </si>
  <si>
    <t>промежуточная аттестация</t>
  </si>
  <si>
    <t>1 курс</t>
  </si>
  <si>
    <t>Физическая культура</t>
  </si>
  <si>
    <t>дз</t>
  </si>
  <si>
    <t>ОП.00</t>
  </si>
  <si>
    <t>Общепрофессиональный цикл</t>
  </si>
  <si>
    <t>ОП.01</t>
  </si>
  <si>
    <t>ОП.02</t>
  </si>
  <si>
    <t>ОП.03</t>
  </si>
  <si>
    <t>ПМ.00</t>
  </si>
  <si>
    <t>Профессиональный цикл</t>
  </si>
  <si>
    <t>ГИА.00</t>
  </si>
  <si>
    <t>Государственная итоговая аттестация*</t>
  </si>
  <si>
    <t>А.00</t>
  </si>
  <si>
    <t>Промежуточная аттестация</t>
  </si>
  <si>
    <t>ВСЕГО</t>
  </si>
  <si>
    <t>Дисциплин и МДК</t>
  </si>
  <si>
    <t>Э</t>
  </si>
  <si>
    <t>.-</t>
  </si>
  <si>
    <t>МДК.01.01</t>
  </si>
  <si>
    <t>5</t>
  </si>
  <si>
    <t>17 нед.</t>
  </si>
  <si>
    <t>Учебной практики</t>
  </si>
  <si>
    <t>Производственной практики</t>
  </si>
  <si>
    <t>Экзаменов</t>
  </si>
  <si>
    <t>Дифференцированных зачетов</t>
  </si>
  <si>
    <t>Безопасность жизнедеятельности</t>
  </si>
  <si>
    <t>ПМ.01</t>
  </si>
  <si>
    <t>ПП.01</t>
  </si>
  <si>
    <t>Государственная итоговая аттестация проводится в форме защиты выпускной квалификационной работы в виде демонстрационного экзамена (ФГОС СПО п.2.12)</t>
  </si>
  <si>
    <t>практическая подготовка</t>
  </si>
  <si>
    <t xml:space="preserve">профессионально-оринтированные </t>
  </si>
  <si>
    <t>22 нед. + 1 А + 1 ГИА</t>
  </si>
  <si>
    <t>3/2</t>
  </si>
  <si>
    <t xml:space="preserve"> во взаимодействии с преподавателем</t>
  </si>
  <si>
    <t>Основы электротехники</t>
  </si>
  <si>
    <t>ОП.04</t>
  </si>
  <si>
    <t>Основы инженерной графики</t>
  </si>
  <si>
    <t>Основы материаловедения</t>
  </si>
  <si>
    <t>Допуски и технические измерения</t>
  </si>
  <si>
    <t>ОП.05</t>
  </si>
  <si>
    <t>ОП.06</t>
  </si>
  <si>
    <t>МДК.01.02</t>
  </si>
  <si>
    <t>МДК.01.03</t>
  </si>
  <si>
    <t>УП.01.03</t>
  </si>
  <si>
    <t>УП.01.01</t>
  </si>
  <si>
    <t>УП.01.02</t>
  </si>
  <si>
    <t>МДК.01.04</t>
  </si>
  <si>
    <t>УП.01.04</t>
  </si>
  <si>
    <t>Подготовительно-сварочные работы и контроль качества сварных швов после сварки</t>
  </si>
  <si>
    <t>ПМ.02</t>
  </si>
  <si>
    <t>Ручная дуговая сварка (наплавка, резка) плавящимся покрытым электродом</t>
  </si>
  <si>
    <t>МДК.02.01</t>
  </si>
  <si>
    <t>УП.02.</t>
  </si>
  <si>
    <t>Основы технолдогии сварки и сварочное оборудование</t>
  </si>
  <si>
    <t>Технология производства сварных конструкций</t>
  </si>
  <si>
    <t>Подготовительные и сборочные операции перед сваркой</t>
  </si>
  <si>
    <t>Техника и технология ручной дуговой сварки (наплавки, резки) покрытыми электродами</t>
  </si>
  <si>
    <t>ПП.02</t>
  </si>
  <si>
    <t>ПМ.04</t>
  </si>
  <si>
    <t>Частично механизированная сварка (наплавка) плавлением</t>
  </si>
  <si>
    <t>МДК.04.01</t>
  </si>
  <si>
    <t>Техника и технология частично механизированной сварки (наплавки) плавлением в защитном газе</t>
  </si>
  <si>
    <t>УП.04</t>
  </si>
  <si>
    <t>ПП.04.</t>
  </si>
  <si>
    <t>Контроль качества сварных соединений</t>
  </si>
  <si>
    <t>Учебная практика 01.01</t>
  </si>
  <si>
    <t>Учебная практика 01.03</t>
  </si>
  <si>
    <t>Учебная практика 01.04</t>
  </si>
  <si>
    <t>Учебная практика 01.02</t>
  </si>
  <si>
    <t>Производственная практика 01.</t>
  </si>
  <si>
    <t>Производственная практика 02.</t>
  </si>
  <si>
    <t>Производственная практика 04.</t>
  </si>
  <si>
    <t>Учебная практика 02.01</t>
  </si>
  <si>
    <t>Учебная практика 04.01</t>
  </si>
  <si>
    <t>ОП.07</t>
  </si>
  <si>
    <t>Эк</t>
  </si>
  <si>
    <t>Основы экономики, бизнеса и финансовой грамотности</t>
  </si>
  <si>
    <t>2/1</t>
  </si>
  <si>
    <t>5/1к</t>
  </si>
  <si>
    <t>10/20</t>
  </si>
  <si>
    <t>План учебного процесса гр. 381 по профессии 15.01.05 Сварщик (ручной и частично механизированной варки (наплпвки) на 2023 - 2024 учебный год.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</si>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</sst>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28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15" xfId="0" applyFont="1" applyBorder="1"/>
    <xf numFmtId="0" fontId="1" fillId="0" borderId="5" xfId="0" applyFont="1" applyBorder="1" applyAlignment="1">
      <alignment horizontal="center" textRotation="90"/>
    </xf>
    <xf numFmtId="0" fontId="0" fillId="0" borderId="50" xfId="0" applyBorder="1"/>
    <xf numFmtId="0" fontId="4" fillId="3" borderId="16" xfId="0" applyFont="1" applyFill="1" applyBorder="1"/>
    <xf numFmtId="0" fontId="4" fillId="3" borderId="34" xfId="0" applyFont="1" applyFill="1" applyBorder="1"/>
    <xf numFmtId="0" fontId="4" fillId="3" borderId="29" xfId="0" applyFont="1" applyFill="1" applyBorder="1"/>
    <xf numFmtId="0" fontId="4" fillId="3" borderId="35" xfId="0" applyFont="1" applyFill="1" applyBorder="1"/>
    <xf numFmtId="0" fontId="4" fillId="3" borderId="35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5" fillId="0" borderId="7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19" xfId="0" applyFont="1" applyBorder="1"/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3" xfId="0" applyFont="1" applyBorder="1"/>
    <xf numFmtId="0" fontId="5" fillId="0" borderId="2" xfId="0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47" xfId="0" applyFont="1" applyBorder="1"/>
    <xf numFmtId="0" fontId="5" fillId="0" borderId="56" xfId="0" applyFont="1" applyBorder="1"/>
    <xf numFmtId="0" fontId="5" fillId="0" borderId="25" xfId="0" applyFont="1" applyBorder="1"/>
    <xf numFmtId="0" fontId="5" fillId="0" borderId="11" xfId="0" applyFont="1" applyBorder="1"/>
    <xf numFmtId="49" fontId="5" fillId="0" borderId="25" xfId="0" applyNumberFormat="1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5" xfId="0" applyFont="1" applyBorder="1"/>
    <xf numFmtId="0" fontId="5" fillId="0" borderId="4" xfId="0" applyFont="1" applyBorder="1"/>
    <xf numFmtId="0" fontId="5" fillId="0" borderId="62" xfId="0" applyFont="1" applyBorder="1"/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4" fillId="2" borderId="37" xfId="0" applyFont="1" applyFill="1" applyBorder="1"/>
    <xf numFmtId="0" fontId="4" fillId="2" borderId="63" xfId="0" applyFont="1" applyFill="1" applyBorder="1"/>
    <xf numFmtId="49" fontId="4" fillId="2" borderId="34" xfId="0" applyNumberFormat="1" applyFont="1" applyFill="1" applyBorder="1"/>
    <xf numFmtId="0" fontId="4" fillId="2" borderId="29" xfId="0" applyFont="1" applyFill="1" applyBorder="1"/>
    <xf numFmtId="0" fontId="4" fillId="2" borderId="35" xfId="0" applyFont="1" applyFill="1" applyBorder="1"/>
    <xf numFmtId="0" fontId="6" fillId="2" borderId="35" xfId="0" applyFont="1" applyFill="1" applyBorder="1"/>
    <xf numFmtId="0" fontId="4" fillId="2" borderId="35" xfId="0" applyFont="1" applyFill="1" applyBorder="1" applyAlignment="1">
      <alignment horizontal="left"/>
    </xf>
    <xf numFmtId="0" fontId="4" fillId="2" borderId="36" xfId="0" applyFont="1" applyFill="1" applyBorder="1"/>
    <xf numFmtId="0" fontId="4" fillId="2" borderId="16" xfId="0" applyFont="1" applyFill="1" applyBorder="1"/>
    <xf numFmtId="0" fontId="6" fillId="3" borderId="16" xfId="0" applyFont="1" applyFill="1" applyBorder="1" applyAlignment="1">
      <alignment vertical="center"/>
    </xf>
    <xf numFmtId="0" fontId="6" fillId="3" borderId="37" xfId="0" applyFont="1" applyFill="1" applyBorder="1" applyAlignment="1">
      <alignment vertical="top" wrapText="1"/>
    </xf>
    <xf numFmtId="49" fontId="6" fillId="3" borderId="63" xfId="0" applyNumberFormat="1" applyFont="1" applyFill="1" applyBorder="1"/>
    <xf numFmtId="49" fontId="6" fillId="3" borderId="34" xfId="0" applyNumberFormat="1" applyFont="1" applyFill="1" applyBorder="1"/>
    <xf numFmtId="0" fontId="6" fillId="3" borderId="29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4" fillId="3" borderId="3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61" xfId="0" applyFont="1" applyBorder="1"/>
    <xf numFmtId="49" fontId="5" fillId="0" borderId="19" xfId="0" applyNumberFormat="1" applyFont="1" applyBorder="1" applyAlignment="1">
      <alignment horizontal="left"/>
    </xf>
    <xf numFmtId="0" fontId="5" fillId="0" borderId="23" xfId="0" applyFont="1" applyBorder="1"/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3" xfId="0" applyFont="1" applyBorder="1"/>
    <xf numFmtId="0" fontId="5" fillId="0" borderId="1" xfId="0" applyFont="1" applyBorder="1" applyAlignment="1">
      <alignment horizontal="left"/>
    </xf>
    <xf numFmtId="0" fontId="5" fillId="0" borderId="8" xfId="0" applyFont="1" applyBorder="1"/>
    <xf numFmtId="0" fontId="5" fillId="0" borderId="20" xfId="0" applyFont="1" applyBorder="1"/>
    <xf numFmtId="0" fontId="5" fillId="0" borderId="12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left"/>
    </xf>
    <xf numFmtId="0" fontId="6" fillId="3" borderId="29" xfId="0" applyFont="1" applyFill="1" applyBorder="1"/>
    <xf numFmtId="49" fontId="6" fillId="3" borderId="16" xfId="0" applyNumberFormat="1" applyFont="1" applyFill="1" applyBorder="1" applyAlignment="1">
      <alignment vertical="center"/>
    </xf>
    <xf numFmtId="0" fontId="6" fillId="3" borderId="35" xfId="0" applyFont="1" applyFill="1" applyBorder="1"/>
    <xf numFmtId="0" fontId="4" fillId="3" borderId="36" xfId="0" applyFont="1" applyFill="1" applyBorder="1"/>
    <xf numFmtId="0" fontId="5" fillId="0" borderId="57" xfId="0" applyFont="1" applyBorder="1" applyAlignment="1">
      <alignment vertical="center" wrapText="1"/>
    </xf>
    <xf numFmtId="49" fontId="5" fillId="0" borderId="19" xfId="0" applyNumberFormat="1" applyFont="1" applyBorder="1" applyAlignment="1">
      <alignment horizontal="left" wrapText="1"/>
    </xf>
    <xf numFmtId="49" fontId="5" fillId="0" borderId="24" xfId="0" applyNumberFormat="1" applyFont="1" applyBorder="1"/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37" xfId="0" applyFont="1" applyBorder="1"/>
    <xf numFmtId="0" fontId="5" fillId="0" borderId="34" xfId="0" applyFont="1" applyBorder="1"/>
    <xf numFmtId="0" fontId="5" fillId="0" borderId="29" xfId="0" applyFont="1" applyBorder="1"/>
    <xf numFmtId="0" fontId="5" fillId="0" borderId="16" xfId="0" applyFont="1" applyBorder="1"/>
    <xf numFmtId="0" fontId="5" fillId="0" borderId="35" xfId="0" applyFont="1" applyBorder="1"/>
    <xf numFmtId="0" fontId="5" fillId="0" borderId="35" xfId="0" applyFont="1" applyBorder="1" applyAlignment="1">
      <alignment horizontal="left"/>
    </xf>
    <xf numFmtId="0" fontId="5" fillId="0" borderId="36" xfId="0" applyFont="1" applyBorder="1"/>
    <xf numFmtId="0" fontId="5" fillId="0" borderId="27" xfId="0" applyFont="1" applyBorder="1"/>
    <xf numFmtId="0" fontId="5" fillId="0" borderId="38" xfId="0" applyFont="1" applyBorder="1"/>
    <xf numFmtId="0" fontId="5" fillId="0" borderId="28" xfId="0" applyFont="1" applyBorder="1"/>
    <xf numFmtId="0" fontId="5" fillId="0" borderId="30" xfId="0" applyFont="1" applyBorder="1"/>
    <xf numFmtId="0" fontId="5" fillId="0" borderId="30" xfId="0" applyFont="1" applyBorder="1" applyAlignment="1">
      <alignment horizontal="left"/>
    </xf>
    <xf numFmtId="0" fontId="5" fillId="0" borderId="39" xfId="0" applyFont="1" applyBorder="1"/>
    <xf numFmtId="0" fontId="5" fillId="0" borderId="10" xfId="0" applyFont="1" applyBorder="1"/>
    <xf numFmtId="0" fontId="5" fillId="0" borderId="47" xfId="0" applyFont="1" applyBorder="1" applyAlignment="1">
      <alignment horizontal="right"/>
    </xf>
    <xf numFmtId="0" fontId="5" fillId="0" borderId="9" xfId="0" applyFont="1" applyBorder="1"/>
    <xf numFmtId="49" fontId="5" fillId="0" borderId="27" xfId="0" applyNumberFormat="1" applyFont="1" applyBorder="1"/>
    <xf numFmtId="0" fontId="6" fillId="0" borderId="9" xfId="0" applyFont="1" applyBorder="1"/>
    <xf numFmtId="0" fontId="5" fillId="0" borderId="46" xfId="0" applyFont="1" applyBorder="1"/>
    <xf numFmtId="0" fontId="5" fillId="0" borderId="10" xfId="0" applyFont="1" applyBorder="1" applyAlignment="1">
      <alignment vertical="center"/>
    </xf>
    <xf numFmtId="0" fontId="5" fillId="0" borderId="47" xfId="0" applyFont="1" applyBorder="1" applyAlignment="1">
      <alignment wrapText="1"/>
    </xf>
    <xf numFmtId="0" fontId="5" fillId="0" borderId="11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6" fillId="3" borderId="27" xfId="0" applyFont="1" applyFill="1" applyBorder="1" applyAlignment="1">
      <alignment vertical="center"/>
    </xf>
    <xf numFmtId="0" fontId="6" fillId="3" borderId="38" xfId="0" applyFont="1" applyFill="1" applyBorder="1" applyAlignment="1">
      <alignment wrapText="1"/>
    </xf>
    <xf numFmtId="0" fontId="6" fillId="3" borderId="28" xfId="0" applyFont="1" applyFill="1" applyBorder="1"/>
    <xf numFmtId="49" fontId="6" fillId="3" borderId="27" xfId="0" applyNumberFormat="1" applyFont="1" applyFill="1" applyBorder="1"/>
    <xf numFmtId="0" fontId="6" fillId="3" borderId="30" xfId="0" applyFont="1" applyFill="1" applyBorder="1"/>
    <xf numFmtId="0" fontId="4" fillId="3" borderId="30" xfId="0" applyFont="1" applyFill="1" applyBorder="1" applyAlignment="1">
      <alignment horizontal="left"/>
    </xf>
    <xf numFmtId="0" fontId="6" fillId="3" borderId="39" xfId="0" applyFont="1" applyFill="1" applyBorder="1" applyAlignment="1">
      <alignment horizontal="left"/>
    </xf>
    <xf numFmtId="0" fontId="6" fillId="3" borderId="27" xfId="0" applyFont="1" applyFill="1" applyBorder="1"/>
    <xf numFmtId="0" fontId="5" fillId="0" borderId="64" xfId="0" applyFont="1" applyBorder="1"/>
    <xf numFmtId="0" fontId="1" fillId="0" borderId="10" xfId="0" applyFont="1" applyBorder="1" applyAlignment="1">
      <alignment horizontal="center" textRotation="90"/>
    </xf>
    <xf numFmtId="0" fontId="1" fillId="0" borderId="27" xfId="0" applyFont="1" applyBorder="1" applyAlignment="1">
      <alignment horizontal="center" textRotation="90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48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4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/>
    </xf>
    <xf numFmtId="0" fontId="2" fillId="0" borderId="30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1" fillId="0" borderId="0" xfId="0" applyFont="1" applyAlignment="1">
      <alignment horizontal="left" wrapText="1"/>
    </xf>
    <xf numFmtId="0" fontId="1" fillId="0" borderId="4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2" fillId="0" borderId="59" xfId="0" applyFont="1" applyBorder="1" applyAlignment="1">
      <alignment horizontal="center" textRotation="90"/>
    </xf>
    <xf numFmtId="0" fontId="2" fillId="0" borderId="60" xfId="0" applyFont="1" applyBorder="1" applyAlignment="1">
      <alignment horizontal="center" textRotation="90"/>
    </xf>
    <xf numFmtId="0" fontId="1" fillId="0" borderId="5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Normal="100" workbookViewId="0">
      <selection activeCell="J12" sqref="J12"/>
    </sheetView>
  </sheetViews>
  <sheetFormatPr defaultRowHeight="15" x14ac:dyDescent="0.25"/>
  <cols>
    <col min="1" max="1" width="13.7109375" customWidth="1"/>
    <col min="2" max="2" width="62.5703125" customWidth="1"/>
    <col min="3" max="3" width="6.5703125" customWidth="1"/>
    <col min="4" max="4" width="7.7109375" customWidth="1"/>
    <col min="5" max="5" width="5.7109375" customWidth="1"/>
    <col min="6" max="6" width="4.5703125" customWidth="1"/>
    <col min="7" max="7" width="5.7109375" customWidth="1"/>
    <col min="8" max="8" width="5.42578125" customWidth="1"/>
    <col min="9" max="10" width="5.7109375" customWidth="1"/>
    <col min="11" max="11" width="5.85546875" customWidth="1"/>
    <col min="12" max="12" width="8.85546875" customWidth="1"/>
    <col min="13" max="13" width="4.140625" customWidth="1"/>
    <col min="14" max="14" width="7.5703125" customWidth="1"/>
    <col min="15" max="15" width="7.42578125" customWidth="1"/>
  </cols>
  <sheetData>
    <row r="1" spans="1:16" x14ac:dyDescent="0.25">
      <c r="A1" s="137" t="s">
        <v>0</v>
      </c>
      <c r="B1" s="13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3.25" customHeight="1" x14ac:dyDescent="0.25">
      <c r="A2" s="149" t="s">
        <v>90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46.5" customHeight="1" thickBot="1" x14ac:dyDescent="0.3">
      <c r="A4" s="7" t="s">
        <v>1</v>
      </c>
      <c r="B4" s="152" t="s">
        <v>2</v>
      </c>
      <c r="C4" s="138" t="s">
        <v>3</v>
      </c>
      <c r="D4" s="139"/>
      <c r="E4" s="140" t="s">
        <v>4</v>
      </c>
      <c r="F4" s="141"/>
      <c r="G4" s="141"/>
      <c r="H4" s="141"/>
      <c r="I4" s="141"/>
      <c r="J4" s="141"/>
      <c r="K4" s="141"/>
      <c r="L4" s="141"/>
      <c r="M4" s="142"/>
      <c r="N4" s="150"/>
      <c r="O4" s="151"/>
    </row>
    <row r="5" spans="1:16" ht="65.25" customHeight="1" thickBot="1" x14ac:dyDescent="0.3">
      <c r="A5" s="118"/>
      <c r="B5" s="153"/>
      <c r="C5" s="2">
        <v>1</v>
      </c>
      <c r="D5" s="6">
        <v>2</v>
      </c>
      <c r="E5" s="155" t="s">
        <v>91</v>
      </c>
      <c r="F5" s="145" t="s">
        <v>5</v>
      </c>
      <c r="G5" s="143" t="s">
        <v>43</v>
      </c>
      <c r="H5" s="145" t="s">
        <v>6</v>
      </c>
      <c r="I5" s="143" t="s">
        <v>7</v>
      </c>
      <c r="J5" s="143" t="s">
        <v>39</v>
      </c>
      <c r="K5" s="143" t="s">
        <v>40</v>
      </c>
      <c r="L5" s="145" t="s">
        <v>8</v>
      </c>
      <c r="M5" s="147" t="s">
        <v>9</v>
      </c>
      <c r="N5" s="157" t="s">
        <v>10</v>
      </c>
      <c r="O5" s="158"/>
    </row>
    <row r="6" spans="1:16" ht="87.75" customHeight="1" thickBot="1" x14ac:dyDescent="0.3">
      <c r="A6" s="119"/>
      <c r="B6" s="154"/>
      <c r="C6" s="2"/>
      <c r="D6" s="3"/>
      <c r="E6" s="156"/>
      <c r="F6" s="146"/>
      <c r="G6" s="144"/>
      <c r="H6" s="146"/>
      <c r="I6" s="144"/>
      <c r="J6" s="144"/>
      <c r="K6" s="144"/>
      <c r="L6" s="146"/>
      <c r="M6" s="148"/>
      <c r="N6" s="4" t="s">
        <v>30</v>
      </c>
      <c r="O6" s="5" t="s">
        <v>41</v>
      </c>
    </row>
    <row r="7" spans="1:16" ht="16.5" thickBot="1" x14ac:dyDescent="0.3">
      <c r="A7" s="9" t="s">
        <v>13</v>
      </c>
      <c r="B7" s="10" t="s">
        <v>14</v>
      </c>
      <c r="C7" s="11">
        <v>5</v>
      </c>
      <c r="D7" s="9">
        <v>1</v>
      </c>
      <c r="E7" s="11">
        <f t="shared" ref="E7:J7" si="0">SUM(E8,E9,E10,E11,E12,E13,E14,)</f>
        <v>293</v>
      </c>
      <c r="F7" s="12">
        <f t="shared" si="0"/>
        <v>71</v>
      </c>
      <c r="G7" s="12">
        <f t="shared" si="0"/>
        <v>272</v>
      </c>
      <c r="H7" s="12">
        <f t="shared" si="0"/>
        <v>128</v>
      </c>
      <c r="I7" s="12">
        <f t="shared" si="0"/>
        <v>144</v>
      </c>
      <c r="J7" s="12">
        <f t="shared" si="0"/>
        <v>192</v>
      </c>
      <c r="K7" s="12"/>
      <c r="L7" s="13">
        <v>25</v>
      </c>
      <c r="M7" s="14"/>
      <c r="N7" s="11">
        <f>SUM(N8,N9,N10,N11,N12,N13,N14,)</f>
        <v>237</v>
      </c>
      <c r="O7" s="9">
        <f>SUM(O8,O9,O10,O11,O12,O13,O14,)</f>
        <v>35</v>
      </c>
    </row>
    <row r="8" spans="1:16" ht="15.75" x14ac:dyDescent="0.25">
      <c r="A8" s="15" t="s">
        <v>15</v>
      </c>
      <c r="B8" s="16" t="s">
        <v>46</v>
      </c>
      <c r="C8" s="17" t="s">
        <v>12</v>
      </c>
      <c r="D8" s="15"/>
      <c r="E8" s="17">
        <v>42</v>
      </c>
      <c r="F8" s="18">
        <v>14</v>
      </c>
      <c r="G8" s="18">
        <v>42</v>
      </c>
      <c r="H8" s="18">
        <v>19</v>
      </c>
      <c r="I8" s="18">
        <v>22</v>
      </c>
      <c r="J8" s="18">
        <v>40</v>
      </c>
      <c r="K8" s="18"/>
      <c r="L8" s="19">
        <v>5</v>
      </c>
      <c r="M8" s="20">
        <v>1</v>
      </c>
      <c r="N8" s="18">
        <v>42</v>
      </c>
      <c r="O8" s="15"/>
    </row>
    <row r="9" spans="1:16" ht="15.75" x14ac:dyDescent="0.25">
      <c r="A9" s="21" t="s">
        <v>16</v>
      </c>
      <c r="B9" s="16" t="s">
        <v>44</v>
      </c>
      <c r="C9" s="17" t="s">
        <v>12</v>
      </c>
      <c r="D9" s="15"/>
      <c r="E9" s="17">
        <v>36</v>
      </c>
      <c r="F9" s="18">
        <v>12</v>
      </c>
      <c r="G9" s="18">
        <v>36</v>
      </c>
      <c r="H9" s="18">
        <v>17</v>
      </c>
      <c r="I9" s="18">
        <v>18</v>
      </c>
      <c r="J9" s="18">
        <v>34</v>
      </c>
      <c r="K9" s="18"/>
      <c r="L9" s="19">
        <v>5</v>
      </c>
      <c r="M9" s="20">
        <v>1</v>
      </c>
      <c r="N9" s="18">
        <v>36</v>
      </c>
      <c r="O9" s="15"/>
    </row>
    <row r="10" spans="1:16" ht="15.75" customHeight="1" x14ac:dyDescent="0.25">
      <c r="A10" s="21" t="s">
        <v>17</v>
      </c>
      <c r="B10" s="22" t="s">
        <v>47</v>
      </c>
      <c r="C10" s="23" t="s">
        <v>12</v>
      </c>
      <c r="D10" s="24"/>
      <c r="E10" s="23">
        <v>36</v>
      </c>
      <c r="F10" s="25">
        <v>12</v>
      </c>
      <c r="G10" s="25">
        <v>36</v>
      </c>
      <c r="H10" s="25">
        <v>15</v>
      </c>
      <c r="I10" s="25">
        <v>20</v>
      </c>
      <c r="J10" s="25">
        <v>30</v>
      </c>
      <c r="K10" s="25"/>
      <c r="L10" s="26" t="s">
        <v>29</v>
      </c>
      <c r="M10" s="27">
        <v>1</v>
      </c>
      <c r="N10" s="25">
        <v>36</v>
      </c>
      <c r="O10" s="24"/>
    </row>
    <row r="11" spans="1:16" ht="15.75" customHeight="1" x14ac:dyDescent="0.25">
      <c r="A11" s="21" t="s">
        <v>45</v>
      </c>
      <c r="B11" s="22" t="s">
        <v>48</v>
      </c>
      <c r="C11" s="23" t="s">
        <v>12</v>
      </c>
      <c r="D11" s="24"/>
      <c r="E11" s="23">
        <v>36</v>
      </c>
      <c r="F11" s="25">
        <v>12</v>
      </c>
      <c r="G11" s="25">
        <v>36</v>
      </c>
      <c r="H11" s="25">
        <v>19</v>
      </c>
      <c r="I11" s="25">
        <v>16</v>
      </c>
      <c r="J11" s="25">
        <v>32</v>
      </c>
      <c r="K11" s="25"/>
      <c r="L11" s="26" t="s">
        <v>29</v>
      </c>
      <c r="M11" s="27">
        <v>1</v>
      </c>
      <c r="N11" s="25">
        <v>36</v>
      </c>
      <c r="O11" s="24"/>
    </row>
    <row r="12" spans="1:16" ht="15.75" customHeight="1" x14ac:dyDescent="0.25">
      <c r="A12" s="21" t="s">
        <v>49</v>
      </c>
      <c r="B12" s="28" t="s">
        <v>35</v>
      </c>
      <c r="C12" s="23" t="s">
        <v>12</v>
      </c>
      <c r="D12" s="24"/>
      <c r="E12" s="29">
        <v>36</v>
      </c>
      <c r="F12" s="25"/>
      <c r="G12" s="30">
        <v>36</v>
      </c>
      <c r="H12" s="31">
        <v>20</v>
      </c>
      <c r="I12" s="30">
        <v>16</v>
      </c>
      <c r="J12" s="30">
        <v>16</v>
      </c>
      <c r="K12" s="31"/>
      <c r="L12" s="32"/>
      <c r="M12" s="33">
        <v>1</v>
      </c>
      <c r="N12" s="29">
        <v>36</v>
      </c>
      <c r="O12" s="34"/>
    </row>
    <row r="13" spans="1:16" ht="15.75" customHeight="1" x14ac:dyDescent="0.25">
      <c r="A13" s="21" t="s">
        <v>50</v>
      </c>
      <c r="B13" s="35" t="s">
        <v>11</v>
      </c>
      <c r="C13" s="29" t="s">
        <v>27</v>
      </c>
      <c r="D13" s="24" t="s">
        <v>12</v>
      </c>
      <c r="E13" s="23">
        <v>48</v>
      </c>
      <c r="F13" s="25">
        <v>16</v>
      </c>
      <c r="G13" s="23">
        <v>32</v>
      </c>
      <c r="H13" s="25">
        <v>4</v>
      </c>
      <c r="I13" s="25">
        <v>32</v>
      </c>
      <c r="J13" s="25">
        <v>10</v>
      </c>
      <c r="K13" s="25"/>
      <c r="L13" s="26"/>
      <c r="M13" s="27">
        <v>2</v>
      </c>
      <c r="N13" s="23">
        <v>17</v>
      </c>
      <c r="O13" s="36">
        <v>15</v>
      </c>
      <c r="P13" s="8"/>
    </row>
    <row r="14" spans="1:16" ht="15.75" customHeight="1" thickBot="1" x14ac:dyDescent="0.3">
      <c r="A14" s="21" t="s">
        <v>84</v>
      </c>
      <c r="B14" s="22" t="s">
        <v>86</v>
      </c>
      <c r="C14" s="37" t="s">
        <v>27</v>
      </c>
      <c r="D14" s="38" t="s">
        <v>12</v>
      </c>
      <c r="E14" s="37">
        <v>59</v>
      </c>
      <c r="F14" s="39">
        <v>5</v>
      </c>
      <c r="G14" s="39">
        <v>54</v>
      </c>
      <c r="H14" s="39">
        <v>34</v>
      </c>
      <c r="I14" s="39">
        <v>20</v>
      </c>
      <c r="J14" s="39">
        <v>30</v>
      </c>
      <c r="K14" s="39"/>
      <c r="L14" s="40" t="s">
        <v>42</v>
      </c>
      <c r="M14" s="41">
        <v>1</v>
      </c>
      <c r="N14" s="37">
        <v>34</v>
      </c>
      <c r="O14" s="21">
        <v>20</v>
      </c>
      <c r="P14" s="8"/>
    </row>
    <row r="15" spans="1:16" ht="16.5" thickBot="1" x14ac:dyDescent="0.3">
      <c r="A15" s="42" t="s">
        <v>18</v>
      </c>
      <c r="B15" s="42" t="s">
        <v>19</v>
      </c>
      <c r="C15" s="43"/>
      <c r="D15" s="44"/>
      <c r="E15" s="45"/>
      <c r="F15" s="46"/>
      <c r="G15" s="47">
        <f>SUM(G16,G26,G30,)</f>
        <v>300</v>
      </c>
      <c r="H15" s="46"/>
      <c r="I15" s="46"/>
      <c r="J15" s="46"/>
      <c r="K15" s="46"/>
      <c r="L15" s="48">
        <v>75</v>
      </c>
      <c r="M15" s="49"/>
      <c r="N15" s="45">
        <f>SUM(N16,N26,N30,)</f>
        <v>369</v>
      </c>
      <c r="O15" s="50">
        <f>SUM(O16,O26,O30,)</f>
        <v>727</v>
      </c>
    </row>
    <row r="16" spans="1:16" ht="32.25" thickBot="1" x14ac:dyDescent="0.3">
      <c r="A16" s="51" t="s">
        <v>36</v>
      </c>
      <c r="B16" s="52" t="s">
        <v>58</v>
      </c>
      <c r="C16" s="53" t="s">
        <v>88</v>
      </c>
      <c r="D16" s="54"/>
      <c r="E16" s="55">
        <f>SUM(E17,E18,E19,E20,E21,E22,E23,E24,E25,)</f>
        <v>377</v>
      </c>
      <c r="F16" s="56"/>
      <c r="G16" s="57">
        <f>SUM(G17,G19,G21,G23,)</f>
        <v>148</v>
      </c>
      <c r="H16" s="57"/>
      <c r="I16" s="57"/>
      <c r="J16" s="57"/>
      <c r="K16" s="57"/>
      <c r="L16" s="58">
        <v>20</v>
      </c>
      <c r="M16" s="59"/>
      <c r="N16" s="60">
        <f>SUM(N17,N18,N19,N20,N21,N22,N23,N24,N25,)</f>
        <v>328</v>
      </c>
      <c r="O16" s="61"/>
    </row>
    <row r="17" spans="1:15" ht="18" customHeight="1" x14ac:dyDescent="0.25">
      <c r="A17" s="38" t="s">
        <v>28</v>
      </c>
      <c r="B17" s="62" t="s">
        <v>63</v>
      </c>
      <c r="C17" s="63" t="s">
        <v>85</v>
      </c>
      <c r="D17" s="16"/>
      <c r="E17" s="17">
        <v>53</v>
      </c>
      <c r="F17" s="18">
        <v>13</v>
      </c>
      <c r="G17" s="18">
        <v>40</v>
      </c>
      <c r="H17" s="18">
        <v>30</v>
      </c>
      <c r="I17" s="18">
        <v>10</v>
      </c>
      <c r="J17" s="18">
        <v>38</v>
      </c>
      <c r="K17" s="18"/>
      <c r="L17" s="64" t="s">
        <v>29</v>
      </c>
      <c r="M17" s="65"/>
      <c r="N17" s="17">
        <v>40</v>
      </c>
      <c r="O17" s="15"/>
    </row>
    <row r="18" spans="1:15" ht="18" customHeight="1" x14ac:dyDescent="0.25">
      <c r="A18" s="38" t="s">
        <v>54</v>
      </c>
      <c r="B18" s="66" t="s">
        <v>75</v>
      </c>
      <c r="C18" s="63" t="s">
        <v>12</v>
      </c>
      <c r="D18" s="16"/>
      <c r="E18" s="17">
        <v>36</v>
      </c>
      <c r="F18" s="18"/>
      <c r="G18" s="18"/>
      <c r="H18" s="18"/>
      <c r="I18" s="18"/>
      <c r="J18" s="18">
        <v>36</v>
      </c>
      <c r="K18" s="18"/>
      <c r="L18" s="64"/>
      <c r="M18" s="65"/>
      <c r="N18" s="17">
        <v>36</v>
      </c>
      <c r="O18" s="15"/>
    </row>
    <row r="19" spans="1:15" ht="18" customHeight="1" x14ac:dyDescent="0.25">
      <c r="A19" s="38" t="s">
        <v>51</v>
      </c>
      <c r="B19" s="67" t="s">
        <v>64</v>
      </c>
      <c r="C19" s="63" t="s">
        <v>85</v>
      </c>
      <c r="D19" s="16"/>
      <c r="E19" s="17">
        <v>48</v>
      </c>
      <c r="F19" s="18">
        <v>12</v>
      </c>
      <c r="G19" s="18">
        <v>36</v>
      </c>
      <c r="H19" s="18">
        <v>20</v>
      </c>
      <c r="I19" s="18">
        <v>16</v>
      </c>
      <c r="J19" s="18">
        <v>52</v>
      </c>
      <c r="K19" s="18"/>
      <c r="L19" s="64" t="s">
        <v>29</v>
      </c>
      <c r="M19" s="65"/>
      <c r="N19" s="17">
        <v>36</v>
      </c>
      <c r="O19" s="15"/>
    </row>
    <row r="20" spans="1:15" ht="18" customHeight="1" x14ac:dyDescent="0.25">
      <c r="A20" s="38" t="s">
        <v>55</v>
      </c>
      <c r="B20" s="68" t="s">
        <v>78</v>
      </c>
      <c r="C20" s="63" t="s">
        <v>12</v>
      </c>
      <c r="D20" s="16"/>
      <c r="E20" s="17">
        <v>36</v>
      </c>
      <c r="F20" s="18"/>
      <c r="G20" s="18"/>
      <c r="H20" s="18"/>
      <c r="I20" s="18"/>
      <c r="J20" s="18">
        <v>36</v>
      </c>
      <c r="K20" s="18"/>
      <c r="L20" s="64"/>
      <c r="M20" s="65"/>
      <c r="N20" s="17">
        <v>36</v>
      </c>
      <c r="O20" s="15"/>
    </row>
    <row r="21" spans="1:15" ht="18" customHeight="1" x14ac:dyDescent="0.25">
      <c r="A21" s="38" t="s">
        <v>52</v>
      </c>
      <c r="B21" s="67" t="s">
        <v>65</v>
      </c>
      <c r="C21" s="63" t="s">
        <v>85</v>
      </c>
      <c r="D21" s="16"/>
      <c r="E21" s="17">
        <v>48</v>
      </c>
      <c r="F21" s="18">
        <v>12</v>
      </c>
      <c r="G21" s="18">
        <v>36</v>
      </c>
      <c r="H21" s="18">
        <v>20</v>
      </c>
      <c r="I21" s="18">
        <v>16</v>
      </c>
      <c r="J21" s="18">
        <v>34</v>
      </c>
      <c r="K21" s="18"/>
      <c r="L21" s="64" t="s">
        <v>29</v>
      </c>
      <c r="M21" s="65"/>
      <c r="N21" s="17">
        <v>36</v>
      </c>
      <c r="O21" s="15"/>
    </row>
    <row r="22" spans="1:15" ht="18" customHeight="1" x14ac:dyDescent="0.25">
      <c r="A22" s="38" t="s">
        <v>53</v>
      </c>
      <c r="B22" s="67" t="s">
        <v>76</v>
      </c>
      <c r="C22" s="63" t="s">
        <v>12</v>
      </c>
      <c r="D22" s="16"/>
      <c r="E22" s="17">
        <v>18</v>
      </c>
      <c r="F22" s="18"/>
      <c r="G22" s="18"/>
      <c r="H22" s="18"/>
      <c r="I22" s="18"/>
      <c r="J22" s="18">
        <v>18</v>
      </c>
      <c r="K22" s="18"/>
      <c r="L22" s="64"/>
      <c r="M22" s="65"/>
      <c r="N22" s="17">
        <v>18</v>
      </c>
      <c r="O22" s="15"/>
    </row>
    <row r="23" spans="1:15" ht="18" customHeight="1" x14ac:dyDescent="0.25">
      <c r="A23" s="38" t="s">
        <v>56</v>
      </c>
      <c r="B23" s="68" t="s">
        <v>74</v>
      </c>
      <c r="C23" s="63" t="s">
        <v>85</v>
      </c>
      <c r="D23" s="16"/>
      <c r="E23" s="17">
        <v>48</v>
      </c>
      <c r="F23" s="18">
        <v>12</v>
      </c>
      <c r="G23" s="18">
        <v>36</v>
      </c>
      <c r="H23" s="18">
        <v>20</v>
      </c>
      <c r="I23" s="18">
        <v>16</v>
      </c>
      <c r="J23" s="18">
        <v>34</v>
      </c>
      <c r="K23" s="18"/>
      <c r="L23" s="64" t="s">
        <v>29</v>
      </c>
      <c r="M23" s="65"/>
      <c r="N23" s="17">
        <v>36</v>
      </c>
      <c r="O23" s="15"/>
    </row>
    <row r="24" spans="1:15" ht="15.75" x14ac:dyDescent="0.25">
      <c r="A24" s="38" t="s">
        <v>57</v>
      </c>
      <c r="B24" s="69" t="s">
        <v>77</v>
      </c>
      <c r="C24" s="29" t="s">
        <v>12</v>
      </c>
      <c r="D24" s="35"/>
      <c r="E24" s="23">
        <v>18</v>
      </c>
      <c r="F24" s="25"/>
      <c r="G24" s="25"/>
      <c r="H24" s="25"/>
      <c r="I24" s="25"/>
      <c r="J24" s="25">
        <v>18</v>
      </c>
      <c r="K24" s="25"/>
      <c r="L24" s="70"/>
      <c r="M24" s="27"/>
      <c r="N24" s="23">
        <v>18</v>
      </c>
      <c r="O24" s="24"/>
    </row>
    <row r="25" spans="1:15" ht="16.5" thickBot="1" x14ac:dyDescent="0.3">
      <c r="A25" s="71" t="s">
        <v>37</v>
      </c>
      <c r="B25" s="72" t="s">
        <v>79</v>
      </c>
      <c r="C25" s="73" t="s">
        <v>12</v>
      </c>
      <c r="D25" s="71"/>
      <c r="E25" s="74">
        <v>72</v>
      </c>
      <c r="F25" s="30"/>
      <c r="G25" s="30"/>
      <c r="H25" s="30"/>
      <c r="I25" s="30"/>
      <c r="J25" s="30">
        <v>72</v>
      </c>
      <c r="K25" s="30"/>
      <c r="L25" s="75"/>
      <c r="M25" s="33"/>
      <c r="N25" s="74">
        <v>72</v>
      </c>
      <c r="O25" s="34"/>
    </row>
    <row r="26" spans="1:15" ht="30" customHeight="1" thickBot="1" x14ac:dyDescent="0.3">
      <c r="A26" s="51" t="s">
        <v>59</v>
      </c>
      <c r="B26" s="52" t="s">
        <v>60</v>
      </c>
      <c r="C26" s="76"/>
      <c r="D26" s="77" t="s">
        <v>87</v>
      </c>
      <c r="E26" s="76"/>
      <c r="F26" s="78"/>
      <c r="G26" s="12">
        <v>78</v>
      </c>
      <c r="H26" s="12"/>
      <c r="I26" s="12"/>
      <c r="J26" s="12"/>
      <c r="K26" s="12"/>
      <c r="L26" s="13">
        <v>30</v>
      </c>
      <c r="M26" s="79"/>
      <c r="N26" s="11">
        <f>SUM(N27,N28,N29,)</f>
        <v>41</v>
      </c>
      <c r="O26" s="9">
        <f>SUM(O27,O28,O29,)</f>
        <v>361</v>
      </c>
    </row>
    <row r="27" spans="1:15" ht="30" customHeight="1" x14ac:dyDescent="0.25">
      <c r="A27" s="38" t="s">
        <v>61</v>
      </c>
      <c r="B27" s="80" t="s">
        <v>66</v>
      </c>
      <c r="C27" s="17" t="s">
        <v>27</v>
      </c>
      <c r="D27" s="15" t="s">
        <v>26</v>
      </c>
      <c r="E27" s="17">
        <v>104</v>
      </c>
      <c r="F27" s="18">
        <v>26</v>
      </c>
      <c r="G27" s="18">
        <v>78</v>
      </c>
      <c r="H27" s="18">
        <v>48</v>
      </c>
      <c r="I27" s="18">
        <v>30</v>
      </c>
      <c r="J27" s="18">
        <v>60</v>
      </c>
      <c r="K27" s="18"/>
      <c r="L27" s="81" t="s">
        <v>89</v>
      </c>
      <c r="M27" s="65"/>
      <c r="N27" s="17">
        <v>41</v>
      </c>
      <c r="O27" s="15">
        <v>37</v>
      </c>
    </row>
    <row r="28" spans="1:15" ht="15.75" x14ac:dyDescent="0.25">
      <c r="A28" s="24" t="s">
        <v>62</v>
      </c>
      <c r="B28" s="66" t="s">
        <v>82</v>
      </c>
      <c r="C28" s="23"/>
      <c r="D28" s="24" t="s">
        <v>12</v>
      </c>
      <c r="E28" s="23">
        <v>216</v>
      </c>
      <c r="F28" s="25"/>
      <c r="G28" s="25"/>
      <c r="H28" s="25"/>
      <c r="I28" s="25"/>
      <c r="J28" s="25">
        <v>216</v>
      </c>
      <c r="K28" s="25"/>
      <c r="L28" s="70"/>
      <c r="M28" s="27"/>
      <c r="N28" s="23"/>
      <c r="O28" s="24">
        <v>216</v>
      </c>
    </row>
    <row r="29" spans="1:15" ht="16.5" thickBot="1" x14ac:dyDescent="0.3">
      <c r="A29" s="71" t="s">
        <v>67</v>
      </c>
      <c r="B29" s="72" t="s">
        <v>80</v>
      </c>
      <c r="C29" s="117"/>
      <c r="D29" s="71" t="s">
        <v>12</v>
      </c>
      <c r="E29" s="73">
        <v>108</v>
      </c>
      <c r="F29" s="83"/>
      <c r="G29" s="83"/>
      <c r="H29" s="83"/>
      <c r="I29" s="83"/>
      <c r="J29" s="83">
        <v>108</v>
      </c>
      <c r="K29" s="83"/>
      <c r="L29" s="84"/>
      <c r="M29" s="85"/>
      <c r="N29" s="73"/>
      <c r="O29" s="71">
        <v>108</v>
      </c>
    </row>
    <row r="30" spans="1:15" ht="32.25" thickBot="1" x14ac:dyDescent="0.3">
      <c r="A30" s="109" t="s">
        <v>68</v>
      </c>
      <c r="B30" s="110" t="s">
        <v>69</v>
      </c>
      <c r="C30" s="111"/>
      <c r="D30" s="112" t="s">
        <v>87</v>
      </c>
      <c r="E30" s="111"/>
      <c r="F30" s="113"/>
      <c r="G30" s="113">
        <v>74</v>
      </c>
      <c r="H30" s="113"/>
      <c r="I30" s="113"/>
      <c r="J30" s="113"/>
      <c r="K30" s="113"/>
      <c r="L30" s="114">
        <v>25</v>
      </c>
      <c r="M30" s="115"/>
      <c r="N30" s="111"/>
      <c r="O30" s="116">
        <f>SUM(O31,O32,O33,)</f>
        <v>366</v>
      </c>
    </row>
    <row r="31" spans="1:15" ht="31.5" x14ac:dyDescent="0.25">
      <c r="A31" s="105" t="s">
        <v>70</v>
      </c>
      <c r="B31" s="106" t="s">
        <v>71</v>
      </c>
      <c r="C31" s="101"/>
      <c r="D31" s="99" t="s">
        <v>26</v>
      </c>
      <c r="E31" s="101">
        <v>104</v>
      </c>
      <c r="F31" s="31">
        <v>26</v>
      </c>
      <c r="G31" s="31">
        <v>47</v>
      </c>
      <c r="H31" s="31">
        <v>48</v>
      </c>
      <c r="I31" s="31">
        <v>30</v>
      </c>
      <c r="J31" s="31">
        <v>60</v>
      </c>
      <c r="K31" s="31"/>
      <c r="L31" s="107">
        <v>25</v>
      </c>
      <c r="M31" s="108"/>
      <c r="N31" s="101"/>
      <c r="O31" s="99">
        <v>78</v>
      </c>
    </row>
    <row r="32" spans="1:15" ht="15.75" x14ac:dyDescent="0.25">
      <c r="A32" s="34" t="s">
        <v>72</v>
      </c>
      <c r="B32" s="68" t="s">
        <v>83</v>
      </c>
      <c r="C32" s="82"/>
      <c r="D32" s="34" t="s">
        <v>12</v>
      </c>
      <c r="E32" s="74">
        <v>180</v>
      </c>
      <c r="F32" s="30"/>
      <c r="G32" s="30"/>
      <c r="H32" s="30"/>
      <c r="I32" s="30"/>
      <c r="J32" s="30">
        <v>180</v>
      </c>
      <c r="K32" s="30"/>
      <c r="L32" s="75"/>
      <c r="M32" s="33"/>
      <c r="N32" s="74"/>
      <c r="O32" s="34">
        <v>180</v>
      </c>
    </row>
    <row r="33" spans="1:15" ht="16.5" thickBot="1" x14ac:dyDescent="0.3">
      <c r="A33" s="34" t="s">
        <v>73</v>
      </c>
      <c r="B33" s="72" t="s">
        <v>81</v>
      </c>
      <c r="C33" s="74"/>
      <c r="D33" s="34" t="s">
        <v>12</v>
      </c>
      <c r="E33" s="73">
        <v>108</v>
      </c>
      <c r="F33" s="83"/>
      <c r="G33" s="83"/>
      <c r="H33" s="83"/>
      <c r="I33" s="83"/>
      <c r="J33" s="83">
        <v>108</v>
      </c>
      <c r="K33" s="83"/>
      <c r="L33" s="84"/>
      <c r="M33" s="85"/>
      <c r="N33" s="73"/>
      <c r="O33" s="71">
        <v>108</v>
      </c>
    </row>
    <row r="34" spans="1:15" ht="16.5" thickBot="1" x14ac:dyDescent="0.3">
      <c r="A34" s="86" t="s">
        <v>20</v>
      </c>
      <c r="B34" s="87" t="s">
        <v>21</v>
      </c>
      <c r="C34" s="88"/>
      <c r="D34" s="89"/>
      <c r="E34" s="88"/>
      <c r="F34" s="90"/>
      <c r="G34" s="90"/>
      <c r="H34" s="90"/>
      <c r="I34" s="90"/>
      <c r="J34" s="90"/>
      <c r="K34" s="90"/>
      <c r="L34" s="91"/>
      <c r="M34" s="92"/>
      <c r="N34" s="88"/>
      <c r="O34" s="89">
        <v>72</v>
      </c>
    </row>
    <row r="35" spans="1:15" ht="16.5" thickBot="1" x14ac:dyDescent="0.3">
      <c r="A35" s="93" t="s">
        <v>22</v>
      </c>
      <c r="B35" s="94" t="s">
        <v>23</v>
      </c>
      <c r="C35" s="95"/>
      <c r="D35" s="89"/>
      <c r="E35" s="95"/>
      <c r="F35" s="96"/>
      <c r="G35" s="96"/>
      <c r="H35" s="96"/>
      <c r="I35" s="96"/>
      <c r="J35" s="96"/>
      <c r="K35" s="96"/>
      <c r="L35" s="97"/>
      <c r="M35" s="98"/>
      <c r="N35" s="95">
        <v>6</v>
      </c>
      <c r="O35" s="93">
        <v>30</v>
      </c>
    </row>
    <row r="36" spans="1:15" ht="16.5" thickBot="1" x14ac:dyDescent="0.3">
      <c r="A36" s="99"/>
      <c r="B36" s="100" t="s">
        <v>24</v>
      </c>
      <c r="C36" s="101"/>
      <c r="D36" s="102"/>
      <c r="E36" s="103"/>
      <c r="F36" s="31"/>
      <c r="G36" s="31"/>
      <c r="H36" s="31"/>
      <c r="I36" s="31"/>
      <c r="J36" s="31"/>
      <c r="K36" s="31"/>
      <c r="L36" s="31"/>
      <c r="M36" s="104"/>
      <c r="N36" s="17">
        <f>SUM(N7,N15,N35,)</f>
        <v>612</v>
      </c>
      <c r="O36" s="15">
        <f>SUM(O7,O15,O34,O35,)</f>
        <v>864</v>
      </c>
    </row>
    <row r="37" spans="1:15" ht="16.5" thickBot="1" x14ac:dyDescent="0.3">
      <c r="A37" s="124" t="s">
        <v>38</v>
      </c>
      <c r="B37" s="125"/>
      <c r="C37" s="125"/>
      <c r="D37" s="126"/>
      <c r="E37" s="88"/>
      <c r="F37" s="90"/>
      <c r="G37" s="90"/>
      <c r="H37" s="90"/>
      <c r="I37" s="90"/>
      <c r="J37" s="90"/>
      <c r="K37" s="90"/>
      <c r="L37" s="90"/>
      <c r="M37" s="89"/>
      <c r="N37" s="133">
        <f>SUM(N36,O36,)</f>
        <v>1476</v>
      </c>
      <c r="O37" s="134"/>
    </row>
    <row r="38" spans="1:15" ht="15.75" x14ac:dyDescent="0.25">
      <c r="A38" s="127"/>
      <c r="B38" s="128"/>
      <c r="C38" s="128"/>
      <c r="D38" s="129"/>
      <c r="E38" s="135" t="s">
        <v>25</v>
      </c>
      <c r="F38" s="135"/>
      <c r="G38" s="135"/>
      <c r="H38" s="135"/>
      <c r="I38" s="135"/>
      <c r="J38" s="135"/>
      <c r="K38" s="135"/>
      <c r="L38" s="135"/>
      <c r="M38" s="136"/>
      <c r="N38" s="17">
        <v>426</v>
      </c>
      <c r="O38" s="15">
        <v>150</v>
      </c>
    </row>
    <row r="39" spans="1:15" ht="15.75" x14ac:dyDescent="0.25">
      <c r="A39" s="127"/>
      <c r="B39" s="128"/>
      <c r="C39" s="128"/>
      <c r="D39" s="129"/>
      <c r="E39" s="120" t="s">
        <v>31</v>
      </c>
      <c r="F39" s="120"/>
      <c r="G39" s="120"/>
      <c r="H39" s="120"/>
      <c r="I39" s="120"/>
      <c r="J39" s="120"/>
      <c r="K39" s="120"/>
      <c r="L39" s="120"/>
      <c r="M39" s="121"/>
      <c r="N39" s="23">
        <v>108</v>
      </c>
      <c r="O39" s="24">
        <v>396</v>
      </c>
    </row>
    <row r="40" spans="1:15" ht="15.75" x14ac:dyDescent="0.25">
      <c r="A40" s="127"/>
      <c r="B40" s="128"/>
      <c r="C40" s="128"/>
      <c r="D40" s="129"/>
      <c r="E40" s="120" t="s">
        <v>32</v>
      </c>
      <c r="F40" s="120"/>
      <c r="G40" s="120"/>
      <c r="H40" s="120"/>
      <c r="I40" s="120"/>
      <c r="J40" s="120"/>
      <c r="K40" s="120"/>
      <c r="L40" s="120"/>
      <c r="M40" s="121"/>
      <c r="N40" s="23">
        <v>72</v>
      </c>
      <c r="O40" s="24">
        <v>216</v>
      </c>
    </row>
    <row r="41" spans="1:15" ht="15.75" x14ac:dyDescent="0.25">
      <c r="A41" s="127"/>
      <c r="B41" s="128"/>
      <c r="C41" s="128"/>
      <c r="D41" s="129"/>
      <c r="E41" s="120" t="s">
        <v>33</v>
      </c>
      <c r="F41" s="120"/>
      <c r="G41" s="120"/>
      <c r="H41" s="120"/>
      <c r="I41" s="120"/>
      <c r="J41" s="120"/>
      <c r="K41" s="120"/>
      <c r="L41" s="120"/>
      <c r="M41" s="121"/>
      <c r="N41" s="23">
        <v>1</v>
      </c>
      <c r="O41" s="24">
        <v>2</v>
      </c>
    </row>
    <row r="42" spans="1:15" ht="16.5" thickBot="1" x14ac:dyDescent="0.3">
      <c r="A42" s="130"/>
      <c r="B42" s="131"/>
      <c r="C42" s="131"/>
      <c r="D42" s="132"/>
      <c r="E42" s="122" t="s">
        <v>34</v>
      </c>
      <c r="F42" s="122"/>
      <c r="G42" s="122"/>
      <c r="H42" s="122"/>
      <c r="I42" s="122"/>
      <c r="J42" s="122"/>
      <c r="K42" s="122"/>
      <c r="L42" s="122"/>
      <c r="M42" s="123"/>
      <c r="N42" s="73">
        <v>5</v>
      </c>
      <c r="O42" s="71">
        <v>2</v>
      </c>
    </row>
  </sheetData>
  <mergeCells count="24">
    <mergeCell ref="A1:B1"/>
    <mergeCell ref="C4:D4"/>
    <mergeCell ref="E4:M4"/>
    <mergeCell ref="K5:K6"/>
    <mergeCell ref="L5:L6"/>
    <mergeCell ref="M5:M6"/>
    <mergeCell ref="H5:H6"/>
    <mergeCell ref="I5:I6"/>
    <mergeCell ref="A2:O2"/>
    <mergeCell ref="N4:O4"/>
    <mergeCell ref="B4:B6"/>
    <mergeCell ref="E5:E6"/>
    <mergeCell ref="F5:F6"/>
    <mergeCell ref="G5:G6"/>
    <mergeCell ref="N5:O5"/>
    <mergeCell ref="J5:J6"/>
    <mergeCell ref="A5:A6"/>
    <mergeCell ref="E41:M41"/>
    <mergeCell ref="E42:M42"/>
    <mergeCell ref="A37:D42"/>
    <mergeCell ref="N37:O37"/>
    <mergeCell ref="E38:M38"/>
    <mergeCell ref="E39:M39"/>
    <mergeCell ref="E40:M40"/>
  </mergeCells>
  <pageMargins left="0.7" right="0.7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2023-09-04T07:06:17Z</dcterms:modified>
</cp:coreProperties>
</file>